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da\Desktop\SJEČA 2021.GODINU\"/>
    </mc:Choice>
  </mc:AlternateContent>
  <bookViews>
    <workbookView xWindow="0" yWindow="0" windowWidth="28800" windowHeight="118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1" l="1"/>
  <c r="L64" i="1"/>
  <c r="L63" i="1"/>
  <c r="L62" i="1"/>
  <c r="L59" i="1"/>
  <c r="K48" i="1"/>
  <c r="H48" i="1"/>
  <c r="K47" i="1"/>
  <c r="H47" i="1"/>
  <c r="K46" i="1"/>
  <c r="H46" i="1"/>
  <c r="L46" i="1" s="1"/>
  <c r="K45" i="1"/>
  <c r="H45" i="1"/>
  <c r="L45" i="1" s="1"/>
  <c r="K43" i="1"/>
  <c r="H43" i="1"/>
  <c r="K42" i="1"/>
  <c r="H42" i="1"/>
  <c r="L42" i="1" s="1"/>
  <c r="K41" i="1"/>
  <c r="H41" i="1"/>
  <c r="K40" i="1"/>
  <c r="H40" i="1"/>
  <c r="L40" i="1" s="1"/>
  <c r="K39" i="1"/>
  <c r="H39" i="1"/>
  <c r="L39" i="1" s="1"/>
  <c r="K38" i="1"/>
  <c r="H38" i="1"/>
  <c r="L38" i="1" s="1"/>
  <c r="L43" i="1" l="1"/>
  <c r="L47" i="1"/>
  <c r="L41" i="1"/>
  <c r="L48" i="1"/>
  <c r="K23" i="1"/>
  <c r="H23" i="1"/>
  <c r="K22" i="1"/>
  <c r="H22" i="1"/>
  <c r="K21" i="1"/>
  <c r="H21" i="1"/>
  <c r="K20" i="1"/>
  <c r="H20" i="1"/>
  <c r="K19" i="1"/>
  <c r="H19" i="1"/>
  <c r="L19" i="1" s="1"/>
  <c r="K18" i="1"/>
  <c r="H18" i="1"/>
  <c r="K17" i="1"/>
  <c r="H17" i="1"/>
  <c r="K16" i="1"/>
  <c r="H16" i="1"/>
  <c r="K14" i="1"/>
  <c r="H14" i="1"/>
  <c r="K13" i="1"/>
  <c r="H13" i="1"/>
  <c r="L13" i="1" s="1"/>
  <c r="K12" i="1"/>
  <c r="H12" i="1"/>
  <c r="L12" i="1" s="1"/>
  <c r="K11" i="1"/>
  <c r="H11" i="1"/>
  <c r="K10" i="1"/>
  <c r="H10" i="1"/>
  <c r="K9" i="1"/>
  <c r="H9" i="1"/>
  <c r="L9" i="1" s="1"/>
  <c r="K8" i="1"/>
  <c r="H8" i="1"/>
  <c r="K7" i="1"/>
  <c r="H7" i="1"/>
  <c r="L7" i="1" s="1"/>
  <c r="H51" i="1"/>
  <c r="H52" i="1"/>
  <c r="K52" i="1"/>
  <c r="K51" i="1"/>
  <c r="K53" i="1"/>
  <c r="H53" i="1"/>
  <c r="H50" i="1"/>
  <c r="K50" i="1"/>
  <c r="L18" i="1" l="1"/>
  <c r="L21" i="1"/>
  <c r="L23" i="1"/>
  <c r="L10" i="1"/>
  <c r="L8" i="1"/>
  <c r="L20" i="1"/>
  <c r="L16" i="1"/>
  <c r="L22" i="1"/>
  <c r="L17" i="1"/>
  <c r="L14" i="1"/>
  <c r="L11" i="1"/>
  <c r="L53" i="1"/>
  <c r="L51" i="1"/>
  <c r="L52" i="1"/>
  <c r="L50" i="1"/>
  <c r="L55" i="1" l="1"/>
  <c r="K26" i="1"/>
  <c r="K27" i="1"/>
  <c r="K28" i="1"/>
  <c r="K29" i="1"/>
  <c r="K30" i="1"/>
  <c r="K31" i="1"/>
  <c r="K32" i="1"/>
  <c r="K33" i="1"/>
  <c r="K25" i="1"/>
  <c r="H25" i="1"/>
  <c r="H26" i="1"/>
  <c r="H27" i="1"/>
  <c r="H28" i="1"/>
  <c r="H29" i="1"/>
  <c r="H30" i="1"/>
  <c r="H31" i="1"/>
  <c r="H32" i="1"/>
  <c r="H33" i="1"/>
  <c r="L28" i="1" l="1"/>
  <c r="L32" i="1"/>
  <c r="L31" i="1"/>
  <c r="L27" i="1"/>
  <c r="L33" i="1"/>
  <c r="L29" i="1"/>
  <c r="L25" i="1"/>
  <c r="L30" i="1"/>
  <c r="L26" i="1"/>
  <c r="K57" i="1"/>
  <c r="H57" i="1"/>
  <c r="K35" i="1"/>
  <c r="H35" i="1"/>
  <c r="L57" i="1" l="1"/>
  <c r="L35" i="1"/>
  <c r="L36" i="1" s="1"/>
  <c r="L66" i="1" l="1"/>
  <c r="L67" i="1" l="1"/>
</calcChain>
</file>

<file path=xl/sharedStrings.xml><?xml version="1.0" encoding="utf-8"?>
<sst xmlns="http://schemas.openxmlformats.org/spreadsheetml/2006/main" count="125" uniqueCount="58">
  <si>
    <t xml:space="preserve">P o n u d b e n i   t r o š k o v n i k </t>
  </si>
  <si>
    <t>Odjel/odsjek</t>
  </si>
  <si>
    <t>Vrsta proizvoda</t>
  </si>
  <si>
    <t>Jedinična cijena bez PDV-a</t>
  </si>
  <si>
    <t>Gospodarska jedinica «Sljeme»</t>
  </si>
  <si>
    <t>Jela</t>
  </si>
  <si>
    <t>Bukva</t>
  </si>
  <si>
    <t>Smreka</t>
  </si>
  <si>
    <t>Sanitar</t>
  </si>
  <si>
    <t>Jela/Smreka</t>
  </si>
  <si>
    <t>Ukupna cijena sječe i privlačenja bez PDV-a za g.j. «Sljeme», kn</t>
  </si>
  <si>
    <t>Gospodarska jedinica «Dubrava-Mokrice-Šašinovečki lug»</t>
  </si>
  <si>
    <t>Ukupna cijena sječe i privlačenja bez PDV-a za g.j. «Dubrava-Mokrice-Šašinovečki lug», kn</t>
  </si>
  <si>
    <t>Rekapitulacija</t>
  </si>
  <si>
    <t>Gospodarska jedinica</t>
  </si>
  <si>
    <t>Ukupna cijena sječe i privlačenja bez PDV-a, kn</t>
  </si>
  <si>
    <t>g.j. «Sljeme»</t>
  </si>
  <si>
    <t>g.j. «Dubrava-Mokrice-Šašinovečki lug»</t>
  </si>
  <si>
    <t>Ukupno:</t>
  </si>
  <si>
    <t>+ PDV (25 %):</t>
  </si>
  <si>
    <t>Sveukupno:</t>
  </si>
  <si>
    <t>Ukupna cijena bez PDV-a (sječa i izradba + privlačenje), kn</t>
  </si>
  <si>
    <r>
      <t>Sječa i izradba kn 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</si>
  <si>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Ukupno sječa i izradba kn/m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</si>
  <si>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Privlačenje kn/m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</si>
  <si>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Ukupno privlačenje kn/m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</si>
  <si>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t>Grab</t>
  </si>
  <si>
    <t>Trešnja</t>
  </si>
  <si>
    <t>OC</t>
  </si>
  <si>
    <t>OTB</t>
  </si>
  <si>
    <r>
      <rPr>
        <b/>
        <sz val="11"/>
        <color theme="1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Srednja udaljenost privlačenja drva izvoženjem u odsjeku (200 m), oblo drvo </t>
    </r>
  </si>
  <si>
    <t>Gospodarska jedinica «Dotrščina»</t>
  </si>
  <si>
    <t>Ukupna cijena sječe i privlačenja bez PDV-a za g.j. «Dotrščina», kn</t>
  </si>
  <si>
    <t>Bagrem</t>
  </si>
  <si>
    <r>
      <rPr>
        <b/>
        <sz val="11"/>
        <color theme="1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Srednja udaljenost privlačenja drva vučom u odsjeku (500 m), oblo drvo + prostorno drvo</t>
    </r>
  </si>
  <si>
    <t>g.j. «Dotrščina»</t>
  </si>
  <si>
    <t>Jedinica mjere</t>
  </si>
  <si>
    <r>
      <t>Količina       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</si>
  <si>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</si>
  <si>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t>za obavljanje radova sječe, izradbe i privlačenja drva na NPŠO Zagreb u 2021. godini</t>
  </si>
  <si>
    <t>4a</t>
  </si>
  <si>
    <t>G.javor</t>
  </si>
  <si>
    <t>OMB</t>
  </si>
  <si>
    <t>Duglazija</t>
  </si>
  <si>
    <t>C.bor</t>
  </si>
  <si>
    <t>10a</t>
  </si>
  <si>
    <t>Lipa sp.</t>
  </si>
  <si>
    <r>
      <rPr>
        <b/>
        <sz val="11"/>
        <color theme="1"/>
        <rFont val="Calibri"/>
        <family val="2"/>
        <charset val="238"/>
        <scheme val="minor"/>
      </rPr>
      <t xml:space="preserve">    Napomena:</t>
    </r>
    <r>
      <rPr>
        <sz val="11"/>
        <color theme="1"/>
        <rFont val="Calibri"/>
        <family val="2"/>
        <charset val="238"/>
        <scheme val="minor"/>
      </rPr>
      <t xml:space="preserve"> Srednja udaljenost privlačenja drva vučom u odsjeku (500 m), oblo drvo + prostorno drvo </t>
    </r>
  </si>
  <si>
    <r>
      <rPr>
        <b/>
        <sz val="11"/>
        <color theme="1"/>
        <rFont val="Calibri"/>
        <family val="2"/>
        <charset val="238"/>
        <scheme val="minor"/>
      </rPr>
      <t xml:space="preserve">    Napomena:</t>
    </r>
    <r>
      <rPr>
        <sz val="11"/>
        <color theme="1"/>
        <rFont val="Calibri"/>
        <family val="2"/>
        <charset val="238"/>
        <scheme val="minor"/>
      </rPr>
      <t xml:space="preserve"> Srednja udaljenost privlačenja drva vučom u odsjeku (400 m), oblo drvo + prostorno drvo </t>
    </r>
  </si>
  <si>
    <t>11a</t>
  </si>
  <si>
    <r>
      <rPr>
        <b/>
        <sz val="11"/>
        <color theme="1"/>
        <rFont val="Calibri"/>
        <family val="2"/>
        <charset val="238"/>
        <scheme val="minor"/>
      </rPr>
      <t xml:space="preserve">    Napomena:</t>
    </r>
    <r>
      <rPr>
        <sz val="11"/>
        <color theme="1"/>
        <rFont val="Calibri"/>
        <family val="2"/>
        <charset val="238"/>
        <scheme val="minor"/>
      </rPr>
      <t xml:space="preserve"> Srednja udaljenost privlačenja drva vučom u odsjeku (600 m), oblo drvo + prostorno drvo </t>
    </r>
  </si>
  <si>
    <t>3a</t>
  </si>
  <si>
    <t>3b</t>
  </si>
  <si>
    <t>3c</t>
  </si>
  <si>
    <t>Hrast</t>
  </si>
  <si>
    <t>Kesten</t>
  </si>
  <si>
    <t>Breza</t>
  </si>
  <si>
    <t>Joha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</si>
</sst>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5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1" fillId="3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5" borderId="1" xfId="1" applyNumberFormat="1" applyBorder="1" applyAlignment="1" applyProtection="1">
      <alignment horizontal="right"/>
      <protection locked="0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4" fillId="5" borderId="2" xfId="1" applyNumberFormat="1" applyBorder="1" applyAlignment="1" applyProtection="1">
      <alignment horizontal="right"/>
      <protection locked="0"/>
    </xf>
    <xf numFmtId="2" fontId="4" fillId="5" borderId="3" xfId="1" applyNumberFormat="1" applyBorder="1" applyAlignment="1" applyProtection="1">
      <alignment horizontal="right"/>
      <protection locked="0"/>
    </xf>
    <xf numFmtId="2" fontId="4" fillId="5" borderId="4" xfId="1" applyNumberFormat="1" applyBorder="1" applyAlignment="1" applyProtection="1">
      <alignment horizontal="right"/>
      <protection locked="0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</cellXfs>
  <cellStyles count="2">
    <cellStyle name="Loše" xfId="1" builtinId="2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abSelected="1" workbookViewId="0">
      <selection sqref="A1:N1"/>
    </sheetView>
  </sheetViews>
  <sheetFormatPr defaultRowHeight="15" x14ac:dyDescent="0.25"/>
  <cols>
    <col min="1" max="1" width="13" customWidth="1"/>
    <col min="2" max="3" width="11.5703125" customWidth="1"/>
    <col min="4" max="4" width="12.85546875" customWidth="1"/>
    <col min="6" max="6" width="4.140625" customWidth="1"/>
    <col min="7" max="7" width="10.85546875" customWidth="1"/>
    <col min="8" max="8" width="22.42578125" customWidth="1"/>
    <col min="10" max="10" width="10.28515625" customWidth="1"/>
    <col min="11" max="11" width="20" customWidth="1"/>
    <col min="14" max="14" width="8.85546875" customWidth="1"/>
  </cols>
  <sheetData>
    <row r="1" spans="1:14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</row>
    <row r="2" spans="1:14" x14ac:dyDescent="0.25">
      <c r="A2" s="43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45" customHeight="1" x14ac:dyDescent="0.25">
      <c r="A3" s="46" t="s">
        <v>1</v>
      </c>
      <c r="B3" s="46" t="s">
        <v>2</v>
      </c>
      <c r="C3" s="46" t="s">
        <v>36</v>
      </c>
      <c r="D3" s="49" t="s">
        <v>37</v>
      </c>
      <c r="E3" s="2" t="s">
        <v>3</v>
      </c>
      <c r="F3" s="3"/>
      <c r="G3" s="4"/>
      <c r="H3" s="46" t="s">
        <v>23</v>
      </c>
      <c r="I3" s="60" t="s">
        <v>3</v>
      </c>
      <c r="J3" s="61"/>
      <c r="K3" s="46" t="s">
        <v>25</v>
      </c>
      <c r="L3" s="52" t="s">
        <v>21</v>
      </c>
      <c r="M3" s="53"/>
      <c r="N3" s="49"/>
    </row>
    <row r="4" spans="1:14" x14ac:dyDescent="0.25">
      <c r="A4" s="47"/>
      <c r="B4" s="47"/>
      <c r="C4" s="47"/>
      <c r="D4" s="50"/>
      <c r="E4" s="52" t="s">
        <v>22</v>
      </c>
      <c r="F4" s="53"/>
      <c r="G4" s="49"/>
      <c r="H4" s="47"/>
      <c r="I4" s="56" t="s">
        <v>24</v>
      </c>
      <c r="J4" s="57"/>
      <c r="K4" s="47"/>
      <c r="L4" s="62"/>
      <c r="M4" s="63"/>
      <c r="N4" s="50"/>
    </row>
    <row r="5" spans="1:14" x14ac:dyDescent="0.25">
      <c r="A5" s="48"/>
      <c r="B5" s="48"/>
      <c r="C5" s="48"/>
      <c r="D5" s="51"/>
      <c r="E5" s="54"/>
      <c r="F5" s="55"/>
      <c r="G5" s="51"/>
      <c r="H5" s="48"/>
      <c r="I5" s="58"/>
      <c r="J5" s="59"/>
      <c r="K5" s="48"/>
      <c r="L5" s="54"/>
      <c r="M5" s="55"/>
      <c r="N5" s="51"/>
    </row>
    <row r="6" spans="1:14" x14ac:dyDescent="0.25">
      <c r="A6" s="39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1"/>
    </row>
    <row r="7" spans="1:14" ht="17.25" x14ac:dyDescent="0.25">
      <c r="A7" s="15" t="s">
        <v>40</v>
      </c>
      <c r="B7" s="6" t="s">
        <v>5</v>
      </c>
      <c r="C7" s="10" t="s">
        <v>38</v>
      </c>
      <c r="D7" s="7">
        <v>500</v>
      </c>
      <c r="E7" s="17"/>
      <c r="F7" s="17"/>
      <c r="G7" s="17"/>
      <c r="H7" s="1">
        <f>D7*E7</f>
        <v>0</v>
      </c>
      <c r="I7" s="17"/>
      <c r="J7" s="17"/>
      <c r="K7" s="1">
        <f t="shared" ref="K7:K14" si="0">D7*I7</f>
        <v>0</v>
      </c>
      <c r="L7" s="18">
        <f>H7+K7</f>
        <v>0</v>
      </c>
      <c r="M7" s="19"/>
      <c r="N7" s="20"/>
    </row>
    <row r="8" spans="1:14" ht="17.25" x14ac:dyDescent="0.25">
      <c r="A8" s="16"/>
      <c r="B8" s="6" t="s">
        <v>6</v>
      </c>
      <c r="C8" s="10" t="s">
        <v>38</v>
      </c>
      <c r="D8" s="7">
        <v>890</v>
      </c>
      <c r="E8" s="17"/>
      <c r="F8" s="17"/>
      <c r="G8" s="17"/>
      <c r="H8" s="1">
        <f t="shared" ref="H8:H14" si="1">D8*E8</f>
        <v>0</v>
      </c>
      <c r="I8" s="17"/>
      <c r="J8" s="17"/>
      <c r="K8" s="1">
        <f t="shared" si="0"/>
        <v>0</v>
      </c>
      <c r="L8" s="18">
        <f t="shared" ref="L8:L14" si="2">H8+K8</f>
        <v>0</v>
      </c>
      <c r="M8" s="19"/>
      <c r="N8" s="20"/>
    </row>
    <row r="9" spans="1:14" ht="17.25" x14ac:dyDescent="0.25">
      <c r="A9" s="16"/>
      <c r="B9" s="6" t="s">
        <v>41</v>
      </c>
      <c r="C9" s="10" t="s">
        <v>38</v>
      </c>
      <c r="D9" s="7">
        <v>35</v>
      </c>
      <c r="E9" s="17"/>
      <c r="F9" s="17"/>
      <c r="G9" s="17"/>
      <c r="H9" s="1">
        <f t="shared" si="1"/>
        <v>0</v>
      </c>
      <c r="I9" s="17"/>
      <c r="J9" s="17"/>
      <c r="K9" s="1">
        <f t="shared" si="0"/>
        <v>0</v>
      </c>
      <c r="L9" s="18">
        <f t="shared" si="2"/>
        <v>0</v>
      </c>
      <c r="M9" s="19"/>
      <c r="N9" s="20"/>
    </row>
    <row r="10" spans="1:14" ht="17.25" x14ac:dyDescent="0.25">
      <c r="A10" s="16"/>
      <c r="B10" s="6" t="s">
        <v>7</v>
      </c>
      <c r="C10" s="10" t="s">
        <v>38</v>
      </c>
      <c r="D10" s="7">
        <v>60</v>
      </c>
      <c r="E10" s="17"/>
      <c r="F10" s="17"/>
      <c r="G10" s="17"/>
      <c r="H10" s="1">
        <f t="shared" si="1"/>
        <v>0</v>
      </c>
      <c r="I10" s="17"/>
      <c r="J10" s="17"/>
      <c r="K10" s="1">
        <f t="shared" si="0"/>
        <v>0</v>
      </c>
      <c r="L10" s="18">
        <f t="shared" si="2"/>
        <v>0</v>
      </c>
      <c r="M10" s="19"/>
      <c r="N10" s="20"/>
    </row>
    <row r="11" spans="1:14" ht="17.25" x14ac:dyDescent="0.25">
      <c r="A11" s="16"/>
      <c r="B11" s="6" t="s">
        <v>27</v>
      </c>
      <c r="C11" s="10" t="s">
        <v>38</v>
      </c>
      <c r="D11" s="7">
        <v>5</v>
      </c>
      <c r="E11" s="17"/>
      <c r="F11" s="17"/>
      <c r="G11" s="17"/>
      <c r="H11" s="1">
        <f t="shared" si="1"/>
        <v>0</v>
      </c>
      <c r="I11" s="17"/>
      <c r="J11" s="17"/>
      <c r="K11" s="1">
        <f t="shared" si="0"/>
        <v>0</v>
      </c>
      <c r="L11" s="18">
        <f t="shared" si="2"/>
        <v>0</v>
      </c>
      <c r="M11" s="19"/>
      <c r="N11" s="20"/>
    </row>
    <row r="12" spans="1:14" ht="17.25" x14ac:dyDescent="0.25">
      <c r="A12" s="16"/>
      <c r="B12" s="6" t="s">
        <v>42</v>
      </c>
      <c r="C12" s="10" t="s">
        <v>38</v>
      </c>
      <c r="D12" s="7">
        <v>25</v>
      </c>
      <c r="E12" s="17"/>
      <c r="F12" s="17"/>
      <c r="G12" s="17"/>
      <c r="H12" s="1">
        <f t="shared" si="1"/>
        <v>0</v>
      </c>
      <c r="I12" s="17"/>
      <c r="J12" s="17"/>
      <c r="K12" s="1">
        <f t="shared" si="0"/>
        <v>0</v>
      </c>
      <c r="L12" s="18">
        <f t="shared" si="2"/>
        <v>0</v>
      </c>
      <c r="M12" s="19"/>
      <c r="N12" s="20"/>
    </row>
    <row r="13" spans="1:14" ht="17.25" x14ac:dyDescent="0.25">
      <c r="A13" s="16"/>
      <c r="B13" s="6" t="s">
        <v>43</v>
      </c>
      <c r="C13" s="10" t="s">
        <v>38</v>
      </c>
      <c r="D13" s="7">
        <v>50</v>
      </c>
      <c r="E13" s="17"/>
      <c r="F13" s="17"/>
      <c r="G13" s="17"/>
      <c r="H13" s="1">
        <f t="shared" si="1"/>
        <v>0</v>
      </c>
      <c r="I13" s="17"/>
      <c r="J13" s="17"/>
      <c r="K13" s="1">
        <f t="shared" si="0"/>
        <v>0</v>
      </c>
      <c r="L13" s="18">
        <f t="shared" si="2"/>
        <v>0</v>
      </c>
      <c r="M13" s="19"/>
      <c r="N13" s="20"/>
    </row>
    <row r="14" spans="1:14" ht="17.25" x14ac:dyDescent="0.25">
      <c r="A14" s="16"/>
      <c r="B14" s="6" t="s">
        <v>44</v>
      </c>
      <c r="C14" s="10" t="s">
        <v>38</v>
      </c>
      <c r="D14" s="7">
        <v>15</v>
      </c>
      <c r="E14" s="17"/>
      <c r="F14" s="17"/>
      <c r="G14" s="17"/>
      <c r="H14" s="1">
        <f t="shared" si="1"/>
        <v>0</v>
      </c>
      <c r="I14" s="17"/>
      <c r="J14" s="17"/>
      <c r="K14" s="1">
        <f t="shared" si="0"/>
        <v>0</v>
      </c>
      <c r="L14" s="18">
        <f t="shared" si="2"/>
        <v>0</v>
      </c>
      <c r="M14" s="19"/>
      <c r="N14" s="20"/>
    </row>
    <row r="15" spans="1:14" x14ac:dyDescent="0.25">
      <c r="A15" s="12" t="s">
        <v>47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</row>
    <row r="16" spans="1:14" ht="17.25" x14ac:dyDescent="0.25">
      <c r="A16" s="15" t="s">
        <v>45</v>
      </c>
      <c r="B16" s="6" t="s">
        <v>5</v>
      </c>
      <c r="C16" s="10" t="s">
        <v>38</v>
      </c>
      <c r="D16" s="7">
        <v>120</v>
      </c>
      <c r="E16" s="17"/>
      <c r="F16" s="17"/>
      <c r="G16" s="17"/>
      <c r="H16" s="1">
        <f>D16*E16</f>
        <v>0</v>
      </c>
      <c r="I16" s="17"/>
      <c r="J16" s="17"/>
      <c r="K16" s="1">
        <f t="shared" ref="K16:K23" si="3">D16*I16</f>
        <v>0</v>
      </c>
      <c r="L16" s="18">
        <f>H16+K16</f>
        <v>0</v>
      </c>
      <c r="M16" s="19"/>
      <c r="N16" s="20"/>
    </row>
    <row r="17" spans="1:14" ht="17.25" x14ac:dyDescent="0.25">
      <c r="A17" s="16"/>
      <c r="B17" s="6" t="s">
        <v>6</v>
      </c>
      <c r="C17" s="10" t="s">
        <v>38</v>
      </c>
      <c r="D17" s="7">
        <v>180</v>
      </c>
      <c r="E17" s="17"/>
      <c r="F17" s="17"/>
      <c r="G17" s="17"/>
      <c r="H17" s="1">
        <f t="shared" ref="H17:H23" si="4">D17*E17</f>
        <v>0</v>
      </c>
      <c r="I17" s="17"/>
      <c r="J17" s="17"/>
      <c r="K17" s="1">
        <f t="shared" si="3"/>
        <v>0</v>
      </c>
      <c r="L17" s="18">
        <f t="shared" ref="L17:L23" si="5">H17+K17</f>
        <v>0</v>
      </c>
      <c r="M17" s="19"/>
      <c r="N17" s="20"/>
    </row>
    <row r="18" spans="1:14" ht="17.25" x14ac:dyDescent="0.25">
      <c r="A18" s="16"/>
      <c r="B18" s="6" t="s">
        <v>41</v>
      </c>
      <c r="C18" s="10" t="s">
        <v>38</v>
      </c>
      <c r="D18" s="7">
        <v>15</v>
      </c>
      <c r="E18" s="17"/>
      <c r="F18" s="17"/>
      <c r="G18" s="17"/>
      <c r="H18" s="1">
        <f t="shared" si="4"/>
        <v>0</v>
      </c>
      <c r="I18" s="17"/>
      <c r="J18" s="17"/>
      <c r="K18" s="1">
        <f t="shared" si="3"/>
        <v>0</v>
      </c>
      <c r="L18" s="18">
        <f t="shared" si="5"/>
        <v>0</v>
      </c>
      <c r="M18" s="19"/>
      <c r="N18" s="20"/>
    </row>
    <row r="19" spans="1:14" ht="17.25" x14ac:dyDescent="0.25">
      <c r="A19" s="16"/>
      <c r="B19" s="6" t="s">
        <v>7</v>
      </c>
      <c r="C19" s="10" t="s">
        <v>38</v>
      </c>
      <c r="D19" s="7">
        <v>70</v>
      </c>
      <c r="E19" s="17"/>
      <c r="F19" s="17"/>
      <c r="G19" s="17"/>
      <c r="H19" s="1">
        <f t="shared" si="4"/>
        <v>0</v>
      </c>
      <c r="I19" s="17"/>
      <c r="J19" s="17"/>
      <c r="K19" s="1">
        <f t="shared" si="3"/>
        <v>0</v>
      </c>
      <c r="L19" s="18">
        <f t="shared" si="5"/>
        <v>0</v>
      </c>
      <c r="M19" s="19"/>
      <c r="N19" s="20"/>
    </row>
    <row r="20" spans="1:14" ht="17.25" x14ac:dyDescent="0.25">
      <c r="A20" s="16"/>
      <c r="B20" s="6" t="s">
        <v>46</v>
      </c>
      <c r="C20" s="10" t="s">
        <v>38</v>
      </c>
      <c r="D20" s="7">
        <v>10</v>
      </c>
      <c r="E20" s="17"/>
      <c r="F20" s="17"/>
      <c r="G20" s="17"/>
      <c r="H20" s="1">
        <f t="shared" si="4"/>
        <v>0</v>
      </c>
      <c r="I20" s="17"/>
      <c r="J20" s="17"/>
      <c r="K20" s="1">
        <f t="shared" si="3"/>
        <v>0</v>
      </c>
      <c r="L20" s="18">
        <f t="shared" si="5"/>
        <v>0</v>
      </c>
      <c r="M20" s="19"/>
      <c r="N20" s="20"/>
    </row>
    <row r="21" spans="1:14" ht="17.25" x14ac:dyDescent="0.25">
      <c r="A21" s="16"/>
      <c r="B21" s="6" t="s">
        <v>26</v>
      </c>
      <c r="C21" s="10" t="s">
        <v>38</v>
      </c>
      <c r="D21" s="7">
        <v>10</v>
      </c>
      <c r="E21" s="17"/>
      <c r="F21" s="17"/>
      <c r="G21" s="17"/>
      <c r="H21" s="1">
        <f t="shared" si="4"/>
        <v>0</v>
      </c>
      <c r="I21" s="17"/>
      <c r="J21" s="17"/>
      <c r="K21" s="1">
        <f t="shared" si="3"/>
        <v>0</v>
      </c>
      <c r="L21" s="18">
        <f t="shared" si="5"/>
        <v>0</v>
      </c>
      <c r="M21" s="19"/>
      <c r="N21" s="20"/>
    </row>
    <row r="22" spans="1:14" ht="17.25" x14ac:dyDescent="0.25">
      <c r="A22" s="16"/>
      <c r="B22" s="6" t="s">
        <v>42</v>
      </c>
      <c r="C22" s="10" t="s">
        <v>38</v>
      </c>
      <c r="D22" s="7">
        <v>15</v>
      </c>
      <c r="E22" s="17"/>
      <c r="F22" s="17"/>
      <c r="G22" s="17"/>
      <c r="H22" s="1">
        <f t="shared" si="4"/>
        <v>0</v>
      </c>
      <c r="I22" s="17"/>
      <c r="J22" s="17"/>
      <c r="K22" s="1">
        <f t="shared" si="3"/>
        <v>0</v>
      </c>
      <c r="L22" s="18">
        <f t="shared" si="5"/>
        <v>0</v>
      </c>
      <c r="M22" s="19"/>
      <c r="N22" s="20"/>
    </row>
    <row r="23" spans="1:14" ht="17.25" x14ac:dyDescent="0.25">
      <c r="A23" s="16"/>
      <c r="B23" s="6" t="s">
        <v>27</v>
      </c>
      <c r="C23" s="10" t="s">
        <v>38</v>
      </c>
      <c r="D23" s="7">
        <v>10</v>
      </c>
      <c r="E23" s="17"/>
      <c r="F23" s="17"/>
      <c r="G23" s="17"/>
      <c r="H23" s="1">
        <f t="shared" si="4"/>
        <v>0</v>
      </c>
      <c r="I23" s="17"/>
      <c r="J23" s="17"/>
      <c r="K23" s="1">
        <f t="shared" si="3"/>
        <v>0</v>
      </c>
      <c r="L23" s="18">
        <f t="shared" si="5"/>
        <v>0</v>
      </c>
      <c r="M23" s="19"/>
      <c r="N23" s="20"/>
    </row>
    <row r="24" spans="1:14" x14ac:dyDescent="0.25">
      <c r="A24" s="12" t="s">
        <v>48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4"/>
    </row>
    <row r="25" spans="1:14" ht="17.25" x14ac:dyDescent="0.25">
      <c r="A25" s="15" t="s">
        <v>49</v>
      </c>
      <c r="B25" s="6" t="s">
        <v>5</v>
      </c>
      <c r="C25" s="10" t="s">
        <v>38</v>
      </c>
      <c r="D25" s="7">
        <v>80</v>
      </c>
      <c r="E25" s="17"/>
      <c r="F25" s="17"/>
      <c r="G25" s="17"/>
      <c r="H25" s="1">
        <f>D25*E25</f>
        <v>0</v>
      </c>
      <c r="I25" s="17"/>
      <c r="J25" s="17"/>
      <c r="K25" s="1">
        <f t="shared" ref="K25:K33" si="6">D25*I25</f>
        <v>0</v>
      </c>
      <c r="L25" s="18">
        <f>H25+K25</f>
        <v>0</v>
      </c>
      <c r="M25" s="19"/>
      <c r="N25" s="20"/>
    </row>
    <row r="26" spans="1:14" ht="17.25" x14ac:dyDescent="0.25">
      <c r="A26" s="16"/>
      <c r="B26" s="6" t="s">
        <v>6</v>
      </c>
      <c r="C26" s="10" t="s">
        <v>38</v>
      </c>
      <c r="D26" s="7">
        <v>215</v>
      </c>
      <c r="E26" s="17"/>
      <c r="F26" s="17"/>
      <c r="G26" s="17"/>
      <c r="H26" s="1">
        <f t="shared" ref="H26:H33" si="7">D26*E26</f>
        <v>0</v>
      </c>
      <c r="I26" s="17"/>
      <c r="J26" s="17"/>
      <c r="K26" s="1">
        <f t="shared" si="6"/>
        <v>0</v>
      </c>
      <c r="L26" s="18">
        <f t="shared" ref="L26:L33" si="8">H26+K26</f>
        <v>0</v>
      </c>
      <c r="M26" s="19"/>
      <c r="N26" s="20"/>
    </row>
    <row r="27" spans="1:14" ht="17.25" x14ac:dyDescent="0.25">
      <c r="A27" s="16"/>
      <c r="B27" s="6" t="s">
        <v>41</v>
      </c>
      <c r="C27" s="10" t="s">
        <v>38</v>
      </c>
      <c r="D27" s="7">
        <v>10</v>
      </c>
      <c r="E27" s="17"/>
      <c r="F27" s="17"/>
      <c r="G27" s="17"/>
      <c r="H27" s="1">
        <f t="shared" si="7"/>
        <v>0</v>
      </c>
      <c r="I27" s="17"/>
      <c r="J27" s="17"/>
      <c r="K27" s="1">
        <f t="shared" si="6"/>
        <v>0</v>
      </c>
      <c r="L27" s="18">
        <f t="shared" si="8"/>
        <v>0</v>
      </c>
      <c r="M27" s="19"/>
      <c r="N27" s="20"/>
    </row>
    <row r="28" spans="1:14" ht="17.25" x14ac:dyDescent="0.25">
      <c r="A28" s="16"/>
      <c r="B28" s="6" t="s">
        <v>7</v>
      </c>
      <c r="C28" s="10" t="s">
        <v>38</v>
      </c>
      <c r="D28" s="7">
        <v>5</v>
      </c>
      <c r="E28" s="17"/>
      <c r="F28" s="17"/>
      <c r="G28" s="17"/>
      <c r="H28" s="1">
        <f t="shared" si="7"/>
        <v>0</v>
      </c>
      <c r="I28" s="17"/>
      <c r="J28" s="17"/>
      <c r="K28" s="1">
        <f t="shared" si="6"/>
        <v>0</v>
      </c>
      <c r="L28" s="18">
        <f t="shared" si="8"/>
        <v>0</v>
      </c>
      <c r="M28" s="19"/>
      <c r="N28" s="20"/>
    </row>
    <row r="29" spans="1:14" ht="17.25" x14ac:dyDescent="0.25">
      <c r="A29" s="16"/>
      <c r="B29" s="6" t="s">
        <v>46</v>
      </c>
      <c r="C29" s="10" t="s">
        <v>38</v>
      </c>
      <c r="D29" s="7">
        <v>35</v>
      </c>
      <c r="E29" s="17"/>
      <c r="F29" s="17"/>
      <c r="G29" s="17"/>
      <c r="H29" s="1">
        <f t="shared" si="7"/>
        <v>0</v>
      </c>
      <c r="I29" s="17"/>
      <c r="J29" s="17"/>
      <c r="K29" s="1">
        <f t="shared" si="6"/>
        <v>0</v>
      </c>
      <c r="L29" s="18">
        <f t="shared" si="8"/>
        <v>0</v>
      </c>
      <c r="M29" s="19"/>
      <c r="N29" s="20"/>
    </row>
    <row r="30" spans="1:14" ht="17.25" x14ac:dyDescent="0.25">
      <c r="A30" s="16"/>
      <c r="B30" s="6" t="s">
        <v>26</v>
      </c>
      <c r="C30" s="10" t="s">
        <v>38</v>
      </c>
      <c r="D30" s="7">
        <v>30</v>
      </c>
      <c r="E30" s="17"/>
      <c r="F30" s="17"/>
      <c r="G30" s="17"/>
      <c r="H30" s="1">
        <f t="shared" si="7"/>
        <v>0</v>
      </c>
      <c r="I30" s="17"/>
      <c r="J30" s="17"/>
      <c r="K30" s="1">
        <f t="shared" si="6"/>
        <v>0</v>
      </c>
      <c r="L30" s="18">
        <f t="shared" si="8"/>
        <v>0</v>
      </c>
      <c r="M30" s="19"/>
      <c r="N30" s="20"/>
    </row>
    <row r="31" spans="1:14" ht="17.25" x14ac:dyDescent="0.25">
      <c r="A31" s="16"/>
      <c r="B31" s="6" t="s">
        <v>29</v>
      </c>
      <c r="C31" s="10" t="s">
        <v>38</v>
      </c>
      <c r="D31" s="7">
        <v>15</v>
      </c>
      <c r="E31" s="17"/>
      <c r="F31" s="17"/>
      <c r="G31" s="17"/>
      <c r="H31" s="1">
        <f t="shared" si="7"/>
        <v>0</v>
      </c>
      <c r="I31" s="17"/>
      <c r="J31" s="17"/>
      <c r="K31" s="1">
        <f t="shared" si="6"/>
        <v>0</v>
      </c>
      <c r="L31" s="18">
        <f t="shared" si="8"/>
        <v>0</v>
      </c>
      <c r="M31" s="19"/>
      <c r="N31" s="20"/>
    </row>
    <row r="32" spans="1:14" ht="17.25" x14ac:dyDescent="0.25">
      <c r="A32" s="16"/>
      <c r="B32" s="6" t="s">
        <v>27</v>
      </c>
      <c r="C32" s="10" t="s">
        <v>38</v>
      </c>
      <c r="D32" s="7">
        <v>5</v>
      </c>
      <c r="E32" s="17"/>
      <c r="F32" s="17"/>
      <c r="G32" s="17"/>
      <c r="H32" s="1">
        <f t="shared" si="7"/>
        <v>0</v>
      </c>
      <c r="I32" s="17"/>
      <c r="J32" s="17"/>
      <c r="K32" s="1">
        <f t="shared" si="6"/>
        <v>0</v>
      </c>
      <c r="L32" s="18">
        <f t="shared" si="8"/>
        <v>0</v>
      </c>
      <c r="M32" s="19"/>
      <c r="N32" s="20"/>
    </row>
    <row r="33" spans="1:14" ht="17.25" x14ac:dyDescent="0.25">
      <c r="A33" s="16"/>
      <c r="B33" s="6" t="s">
        <v>28</v>
      </c>
      <c r="C33" s="10" t="s">
        <v>38</v>
      </c>
      <c r="D33" s="7">
        <v>10</v>
      </c>
      <c r="E33" s="17"/>
      <c r="F33" s="17"/>
      <c r="G33" s="17"/>
      <c r="H33" s="1">
        <f t="shared" si="7"/>
        <v>0</v>
      </c>
      <c r="I33" s="17"/>
      <c r="J33" s="17"/>
      <c r="K33" s="1">
        <f t="shared" si="6"/>
        <v>0</v>
      </c>
      <c r="L33" s="18">
        <f t="shared" si="8"/>
        <v>0</v>
      </c>
      <c r="M33" s="19"/>
      <c r="N33" s="20"/>
    </row>
    <row r="34" spans="1:14" x14ac:dyDescent="0.25">
      <c r="A34" s="12" t="s">
        <v>50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4"/>
    </row>
    <row r="35" spans="1:14" ht="17.25" x14ac:dyDescent="0.25">
      <c r="A35" s="5" t="s">
        <v>8</v>
      </c>
      <c r="B35" s="1" t="s">
        <v>9</v>
      </c>
      <c r="C35" s="10" t="s">
        <v>38</v>
      </c>
      <c r="D35" s="1">
        <v>300</v>
      </c>
      <c r="E35" s="21"/>
      <c r="F35" s="22"/>
      <c r="G35" s="23"/>
      <c r="H35" s="1">
        <f>D35*E35</f>
        <v>0</v>
      </c>
      <c r="I35" s="21"/>
      <c r="J35" s="23"/>
      <c r="K35" s="1">
        <f>D35*I35</f>
        <v>0</v>
      </c>
      <c r="L35" s="18">
        <f>H35+K35</f>
        <v>0</v>
      </c>
      <c r="M35" s="19"/>
      <c r="N35" s="20"/>
    </row>
    <row r="36" spans="1:14" x14ac:dyDescent="0.25">
      <c r="A36" s="36" t="s">
        <v>10</v>
      </c>
      <c r="B36" s="37"/>
      <c r="C36" s="37"/>
      <c r="D36" s="37"/>
      <c r="E36" s="37"/>
      <c r="F36" s="37"/>
      <c r="G36" s="37"/>
      <c r="H36" s="37"/>
      <c r="I36" s="37"/>
      <c r="J36" s="37"/>
      <c r="K36" s="38"/>
      <c r="L36" s="18">
        <f>SUM(L7:N14,L16:N23,L25:N33,L35)</f>
        <v>0</v>
      </c>
      <c r="M36" s="19"/>
      <c r="N36" s="20"/>
    </row>
    <row r="37" spans="1:14" x14ac:dyDescent="0.25">
      <c r="A37" s="39" t="s">
        <v>31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</row>
    <row r="38" spans="1:14" ht="17.25" x14ac:dyDescent="0.25">
      <c r="A38" s="42" t="s">
        <v>51</v>
      </c>
      <c r="B38" s="9" t="s">
        <v>54</v>
      </c>
      <c r="C38" s="10" t="s">
        <v>38</v>
      </c>
      <c r="D38" s="8">
        <v>235</v>
      </c>
      <c r="E38" s="21"/>
      <c r="F38" s="22"/>
      <c r="G38" s="23"/>
      <c r="H38" s="1">
        <f>D38*E38</f>
        <v>0</v>
      </c>
      <c r="I38" s="21"/>
      <c r="J38" s="23"/>
      <c r="K38" s="1">
        <f>D38*I38</f>
        <v>0</v>
      </c>
      <c r="L38" s="18">
        <f>H38+K38</f>
        <v>0</v>
      </c>
      <c r="M38" s="19"/>
      <c r="N38" s="20"/>
    </row>
    <row r="39" spans="1:14" ht="17.25" x14ac:dyDescent="0.25">
      <c r="A39" s="42"/>
      <c r="B39" s="9" t="s">
        <v>6</v>
      </c>
      <c r="C39" s="10" t="s">
        <v>38</v>
      </c>
      <c r="D39" s="8">
        <v>125</v>
      </c>
      <c r="E39" s="21"/>
      <c r="F39" s="22"/>
      <c r="G39" s="23"/>
      <c r="H39" s="1">
        <f>D39*E39</f>
        <v>0</v>
      </c>
      <c r="I39" s="21"/>
      <c r="J39" s="23"/>
      <c r="K39" s="1">
        <f t="shared" ref="K39:K43" si="9">D39*I39</f>
        <v>0</v>
      </c>
      <c r="L39" s="18">
        <f t="shared" ref="L39:L43" si="10">H39+K39</f>
        <v>0</v>
      </c>
      <c r="M39" s="19"/>
      <c r="N39" s="20"/>
    </row>
    <row r="40" spans="1:14" ht="17.25" x14ac:dyDescent="0.25">
      <c r="A40" s="42"/>
      <c r="B40" s="9" t="s">
        <v>26</v>
      </c>
      <c r="C40" s="10" t="s">
        <v>38</v>
      </c>
      <c r="D40" s="8">
        <v>55</v>
      </c>
      <c r="E40" s="21"/>
      <c r="F40" s="22"/>
      <c r="G40" s="23"/>
      <c r="H40" s="1">
        <f>D40*E40</f>
        <v>0</v>
      </c>
      <c r="I40" s="21"/>
      <c r="J40" s="23"/>
      <c r="K40" s="1">
        <f t="shared" si="9"/>
        <v>0</v>
      </c>
      <c r="L40" s="18">
        <f t="shared" si="10"/>
        <v>0</v>
      </c>
      <c r="M40" s="19"/>
      <c r="N40" s="20"/>
    </row>
    <row r="41" spans="1:14" ht="17.25" x14ac:dyDescent="0.25">
      <c r="A41" s="42"/>
      <c r="B41" s="9" t="s">
        <v>33</v>
      </c>
      <c r="C41" s="10" t="s">
        <v>38</v>
      </c>
      <c r="D41" s="8">
        <v>125</v>
      </c>
      <c r="E41" s="21"/>
      <c r="F41" s="22"/>
      <c r="G41" s="23"/>
      <c r="H41" s="1">
        <f t="shared" ref="H41:H43" si="11">D41*E41</f>
        <v>0</v>
      </c>
      <c r="I41" s="21"/>
      <c r="J41" s="23"/>
      <c r="K41" s="1">
        <f t="shared" si="9"/>
        <v>0</v>
      </c>
      <c r="L41" s="18">
        <f t="shared" si="10"/>
        <v>0</v>
      </c>
      <c r="M41" s="19"/>
      <c r="N41" s="20"/>
    </row>
    <row r="42" spans="1:14" ht="17.25" x14ac:dyDescent="0.25">
      <c r="A42" s="42"/>
      <c r="B42" s="9" t="s">
        <v>55</v>
      </c>
      <c r="C42" s="10" t="s">
        <v>38</v>
      </c>
      <c r="D42" s="8">
        <v>5</v>
      </c>
      <c r="E42" s="21"/>
      <c r="F42" s="22"/>
      <c r="G42" s="23"/>
      <c r="H42" s="1">
        <f t="shared" si="11"/>
        <v>0</v>
      </c>
      <c r="I42" s="21"/>
      <c r="J42" s="23"/>
      <c r="K42" s="1">
        <f t="shared" si="9"/>
        <v>0</v>
      </c>
      <c r="L42" s="18">
        <f t="shared" si="10"/>
        <v>0</v>
      </c>
      <c r="M42" s="19"/>
      <c r="N42" s="20"/>
    </row>
    <row r="43" spans="1:14" ht="17.25" x14ac:dyDescent="0.25">
      <c r="A43" s="42"/>
      <c r="B43" s="9" t="s">
        <v>56</v>
      </c>
      <c r="C43" s="10" t="s">
        <v>38</v>
      </c>
      <c r="D43" s="8">
        <v>5</v>
      </c>
      <c r="E43" s="21"/>
      <c r="F43" s="22"/>
      <c r="G43" s="23"/>
      <c r="H43" s="1">
        <f t="shared" si="11"/>
        <v>0</v>
      </c>
      <c r="I43" s="21"/>
      <c r="J43" s="23"/>
      <c r="K43" s="1">
        <f t="shared" si="9"/>
        <v>0</v>
      </c>
      <c r="L43" s="18">
        <f t="shared" si="10"/>
        <v>0</v>
      </c>
      <c r="M43" s="19"/>
      <c r="N43" s="20"/>
    </row>
    <row r="44" spans="1:14" x14ac:dyDescent="0.25">
      <c r="A44" s="12" t="s">
        <v>34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4"/>
    </row>
    <row r="45" spans="1:14" ht="17.25" x14ac:dyDescent="0.25">
      <c r="A45" s="42" t="s">
        <v>52</v>
      </c>
      <c r="B45" s="9" t="s">
        <v>54</v>
      </c>
      <c r="C45" s="10" t="s">
        <v>38</v>
      </c>
      <c r="D45" s="8">
        <v>45</v>
      </c>
      <c r="E45" s="21"/>
      <c r="F45" s="22"/>
      <c r="G45" s="23"/>
      <c r="H45" s="1">
        <f>D45*E45</f>
        <v>0</v>
      </c>
      <c r="I45" s="21"/>
      <c r="J45" s="23"/>
      <c r="K45" s="1">
        <f>D45*I45</f>
        <v>0</v>
      </c>
      <c r="L45" s="18">
        <f>H45+K45</f>
        <v>0</v>
      </c>
      <c r="M45" s="19"/>
      <c r="N45" s="20"/>
    </row>
    <row r="46" spans="1:14" ht="17.25" x14ac:dyDescent="0.25">
      <c r="A46" s="42"/>
      <c r="B46" s="9" t="s">
        <v>6</v>
      </c>
      <c r="C46" s="10" t="s">
        <v>38</v>
      </c>
      <c r="D46" s="8">
        <v>1</v>
      </c>
      <c r="E46" s="21"/>
      <c r="F46" s="22"/>
      <c r="G46" s="23"/>
      <c r="H46" s="1">
        <f>D46*E46</f>
        <v>0</v>
      </c>
      <c r="I46" s="21"/>
      <c r="J46" s="23"/>
      <c r="K46" s="1">
        <f t="shared" ref="K46:K48" si="12">D46*I46</f>
        <v>0</v>
      </c>
      <c r="L46" s="18">
        <f t="shared" ref="L46:L48" si="13">H46+K46</f>
        <v>0</v>
      </c>
      <c r="M46" s="19"/>
      <c r="N46" s="20"/>
    </row>
    <row r="47" spans="1:14" ht="17.25" x14ac:dyDescent="0.25">
      <c r="A47" s="42"/>
      <c r="B47" s="9" t="s">
        <v>26</v>
      </c>
      <c r="C47" s="10" t="s">
        <v>38</v>
      </c>
      <c r="D47" s="8">
        <v>2</v>
      </c>
      <c r="E47" s="21"/>
      <c r="F47" s="22"/>
      <c r="G47" s="23"/>
      <c r="H47" s="1">
        <f>D47*E47</f>
        <v>0</v>
      </c>
      <c r="I47" s="21"/>
      <c r="J47" s="23"/>
      <c r="K47" s="1">
        <f t="shared" si="12"/>
        <v>0</v>
      </c>
      <c r="L47" s="18">
        <f t="shared" si="13"/>
        <v>0</v>
      </c>
      <c r="M47" s="19"/>
      <c r="N47" s="20"/>
    </row>
    <row r="48" spans="1:14" ht="17.25" x14ac:dyDescent="0.25">
      <c r="A48" s="42"/>
      <c r="B48" s="9" t="s">
        <v>44</v>
      </c>
      <c r="C48" s="10" t="s">
        <v>38</v>
      </c>
      <c r="D48" s="8">
        <v>10</v>
      </c>
      <c r="E48" s="21"/>
      <c r="F48" s="22"/>
      <c r="G48" s="23"/>
      <c r="H48" s="1">
        <f t="shared" ref="H48" si="14">D48*E48</f>
        <v>0</v>
      </c>
      <c r="I48" s="21"/>
      <c r="J48" s="23"/>
      <c r="K48" s="1">
        <f t="shared" si="12"/>
        <v>0</v>
      </c>
      <c r="L48" s="18">
        <f t="shared" si="13"/>
        <v>0</v>
      </c>
      <c r="M48" s="19"/>
      <c r="N48" s="20"/>
    </row>
    <row r="49" spans="1:14" x14ac:dyDescent="0.25">
      <c r="A49" s="12" t="s">
        <v>34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4"/>
    </row>
    <row r="50" spans="1:14" ht="17.25" x14ac:dyDescent="0.25">
      <c r="A50" s="42" t="s">
        <v>53</v>
      </c>
      <c r="B50" s="9" t="s">
        <v>26</v>
      </c>
      <c r="C50" s="10" t="s">
        <v>38</v>
      </c>
      <c r="D50" s="8">
        <v>40</v>
      </c>
      <c r="E50" s="21"/>
      <c r="F50" s="22"/>
      <c r="G50" s="23"/>
      <c r="H50" s="1">
        <f>D50*E50</f>
        <v>0</v>
      </c>
      <c r="I50" s="21"/>
      <c r="J50" s="23"/>
      <c r="K50" s="1">
        <f>D50*I50</f>
        <v>0</v>
      </c>
      <c r="L50" s="18">
        <f>H50+K50</f>
        <v>0</v>
      </c>
      <c r="M50" s="19"/>
      <c r="N50" s="20"/>
    </row>
    <row r="51" spans="1:14" ht="17.25" x14ac:dyDescent="0.25">
      <c r="A51" s="42"/>
      <c r="B51" s="9" t="s">
        <v>54</v>
      </c>
      <c r="C51" s="10" t="s">
        <v>38</v>
      </c>
      <c r="D51" s="8">
        <v>2</v>
      </c>
      <c r="E51" s="21"/>
      <c r="F51" s="22"/>
      <c r="G51" s="23"/>
      <c r="H51" s="1">
        <f>D51*E51</f>
        <v>0</v>
      </c>
      <c r="I51" s="21"/>
      <c r="J51" s="23"/>
      <c r="K51" s="1">
        <f t="shared" ref="K51:K53" si="15">D51*I51</f>
        <v>0</v>
      </c>
      <c r="L51" s="18">
        <f t="shared" ref="L51:L53" si="16">H51+K51</f>
        <v>0</v>
      </c>
      <c r="M51" s="19"/>
      <c r="N51" s="20"/>
    </row>
    <row r="52" spans="1:14" ht="17.25" x14ac:dyDescent="0.25">
      <c r="A52" s="42"/>
      <c r="B52" s="9" t="s">
        <v>57</v>
      </c>
      <c r="C52" s="10" t="s">
        <v>38</v>
      </c>
      <c r="D52" s="8">
        <v>15</v>
      </c>
      <c r="E52" s="21"/>
      <c r="F52" s="22"/>
      <c r="G52" s="23"/>
      <c r="H52" s="1">
        <f>D52*E52</f>
        <v>0</v>
      </c>
      <c r="I52" s="21"/>
      <c r="J52" s="23"/>
      <c r="K52" s="1">
        <f t="shared" si="15"/>
        <v>0</v>
      </c>
      <c r="L52" s="18">
        <f t="shared" ref="L52" si="17">H52+K52</f>
        <v>0</v>
      </c>
      <c r="M52" s="19"/>
      <c r="N52" s="20"/>
    </row>
    <row r="53" spans="1:14" ht="17.25" x14ac:dyDescent="0.25">
      <c r="A53" s="42"/>
      <c r="B53" s="9" t="s">
        <v>33</v>
      </c>
      <c r="C53" s="10" t="s">
        <v>38</v>
      </c>
      <c r="D53" s="8">
        <v>5</v>
      </c>
      <c r="E53" s="21"/>
      <c r="F53" s="22"/>
      <c r="G53" s="23"/>
      <c r="H53" s="1">
        <f t="shared" ref="H53" si="18">D53*E53</f>
        <v>0</v>
      </c>
      <c r="I53" s="21"/>
      <c r="J53" s="23"/>
      <c r="K53" s="1">
        <f t="shared" si="15"/>
        <v>0</v>
      </c>
      <c r="L53" s="18">
        <f t="shared" si="16"/>
        <v>0</v>
      </c>
      <c r="M53" s="19"/>
      <c r="N53" s="20"/>
    </row>
    <row r="54" spans="1:14" x14ac:dyDescent="0.25">
      <c r="A54" s="12" t="s">
        <v>34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4"/>
    </row>
    <row r="55" spans="1:14" x14ac:dyDescent="0.25">
      <c r="A55" s="36" t="s">
        <v>32</v>
      </c>
      <c r="B55" s="37"/>
      <c r="C55" s="37"/>
      <c r="D55" s="37"/>
      <c r="E55" s="37"/>
      <c r="F55" s="37"/>
      <c r="G55" s="37"/>
      <c r="H55" s="37"/>
      <c r="I55" s="37"/>
      <c r="J55" s="37"/>
      <c r="K55" s="38"/>
      <c r="L55" s="18">
        <f>SUM(L50:N53,L38:N43,L45:N48)</f>
        <v>0</v>
      </c>
      <c r="M55" s="19"/>
      <c r="N55" s="20"/>
    </row>
    <row r="56" spans="1:14" x14ac:dyDescent="0.25">
      <c r="A56" s="39" t="s">
        <v>11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</row>
    <row r="57" spans="1:14" ht="17.25" x14ac:dyDescent="0.25">
      <c r="A57" s="11" t="s">
        <v>45</v>
      </c>
      <c r="B57" s="1" t="s">
        <v>54</v>
      </c>
      <c r="C57" s="10" t="s">
        <v>38</v>
      </c>
      <c r="D57" s="1">
        <v>1520</v>
      </c>
      <c r="E57" s="21"/>
      <c r="F57" s="22"/>
      <c r="G57" s="23"/>
      <c r="H57" s="1">
        <f>D57*E57</f>
        <v>0</v>
      </c>
      <c r="I57" s="21"/>
      <c r="J57" s="23"/>
      <c r="K57" s="1">
        <f>D57*I57</f>
        <v>0</v>
      </c>
      <c r="L57" s="18">
        <f>H57+K57</f>
        <v>0</v>
      </c>
      <c r="M57" s="19"/>
      <c r="N57" s="20"/>
    </row>
    <row r="58" spans="1:14" x14ac:dyDescent="0.25">
      <c r="A58" s="12" t="s">
        <v>30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4"/>
    </row>
    <row r="59" spans="1:14" x14ac:dyDescent="0.25">
      <c r="A59" s="36" t="s">
        <v>12</v>
      </c>
      <c r="B59" s="37"/>
      <c r="C59" s="37"/>
      <c r="D59" s="37"/>
      <c r="E59" s="37"/>
      <c r="F59" s="37"/>
      <c r="G59" s="37"/>
      <c r="H59" s="37"/>
      <c r="I59" s="37"/>
      <c r="J59" s="37"/>
      <c r="K59" s="38"/>
      <c r="L59" s="18">
        <f>L57</f>
        <v>0</v>
      </c>
      <c r="M59" s="19"/>
      <c r="N59" s="20"/>
    </row>
    <row r="60" spans="1:14" x14ac:dyDescent="0.25">
      <c r="A60" s="33" t="s">
        <v>13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5"/>
    </row>
    <row r="61" spans="1:14" ht="33.75" customHeight="1" x14ac:dyDescent="0.25">
      <c r="A61" s="27" t="s">
        <v>14</v>
      </c>
      <c r="B61" s="28"/>
      <c r="C61" s="28"/>
      <c r="D61" s="28"/>
      <c r="E61" s="28"/>
      <c r="F61" s="28"/>
      <c r="G61" s="28"/>
      <c r="H61" s="28"/>
      <c r="I61" s="28"/>
      <c r="J61" s="28"/>
      <c r="K61" s="29"/>
      <c r="L61" s="30" t="s">
        <v>15</v>
      </c>
      <c r="M61" s="31"/>
      <c r="N61" s="32"/>
    </row>
    <row r="62" spans="1:14" ht="15" customHeight="1" x14ac:dyDescent="0.25">
      <c r="A62" s="24" t="s">
        <v>16</v>
      </c>
      <c r="B62" s="25"/>
      <c r="C62" s="25"/>
      <c r="D62" s="25"/>
      <c r="E62" s="25"/>
      <c r="F62" s="25"/>
      <c r="G62" s="25"/>
      <c r="H62" s="25"/>
      <c r="I62" s="25"/>
      <c r="J62" s="25"/>
      <c r="K62" s="26"/>
      <c r="L62" s="18">
        <f>L36</f>
        <v>0</v>
      </c>
      <c r="M62" s="19"/>
      <c r="N62" s="20"/>
    </row>
    <row r="63" spans="1:14" ht="15" customHeight="1" x14ac:dyDescent="0.25">
      <c r="A63" s="24" t="s">
        <v>35</v>
      </c>
      <c r="B63" s="25"/>
      <c r="C63" s="25"/>
      <c r="D63" s="25"/>
      <c r="E63" s="25"/>
      <c r="F63" s="25"/>
      <c r="G63" s="25"/>
      <c r="H63" s="25"/>
      <c r="I63" s="25"/>
      <c r="J63" s="25"/>
      <c r="K63" s="26"/>
      <c r="L63" s="18">
        <f>L55</f>
        <v>0</v>
      </c>
      <c r="M63" s="19"/>
      <c r="N63" s="20"/>
    </row>
    <row r="64" spans="1:14" x14ac:dyDescent="0.25">
      <c r="A64" s="24" t="s">
        <v>17</v>
      </c>
      <c r="B64" s="25"/>
      <c r="C64" s="25"/>
      <c r="D64" s="25"/>
      <c r="E64" s="25"/>
      <c r="F64" s="25"/>
      <c r="G64" s="25"/>
      <c r="H64" s="25"/>
      <c r="I64" s="25"/>
      <c r="J64" s="25"/>
      <c r="K64" s="26"/>
      <c r="L64" s="18">
        <f>L59</f>
        <v>0</v>
      </c>
      <c r="M64" s="19"/>
      <c r="N64" s="20"/>
    </row>
    <row r="65" spans="1:14" x14ac:dyDescent="0.25">
      <c r="A65" s="27" t="s">
        <v>18</v>
      </c>
      <c r="B65" s="28"/>
      <c r="C65" s="28"/>
      <c r="D65" s="28"/>
      <c r="E65" s="28"/>
      <c r="F65" s="28"/>
      <c r="G65" s="28"/>
      <c r="H65" s="28"/>
      <c r="I65" s="28"/>
      <c r="J65" s="28"/>
      <c r="K65" s="29"/>
      <c r="L65" s="18">
        <f>L62+L64+L63</f>
        <v>0</v>
      </c>
      <c r="M65" s="19"/>
      <c r="N65" s="20"/>
    </row>
    <row r="66" spans="1:14" x14ac:dyDescent="0.25">
      <c r="A66" s="27" t="s">
        <v>19</v>
      </c>
      <c r="B66" s="28"/>
      <c r="C66" s="28"/>
      <c r="D66" s="28"/>
      <c r="E66" s="28"/>
      <c r="F66" s="28"/>
      <c r="G66" s="28"/>
      <c r="H66" s="28"/>
      <c r="I66" s="28"/>
      <c r="J66" s="28"/>
      <c r="K66" s="29"/>
      <c r="L66" s="18">
        <f>L65*25/100</f>
        <v>0</v>
      </c>
      <c r="M66" s="19"/>
      <c r="N66" s="20"/>
    </row>
    <row r="67" spans="1:14" x14ac:dyDescent="0.25">
      <c r="A67" s="27" t="s">
        <v>20</v>
      </c>
      <c r="B67" s="28"/>
      <c r="C67" s="28"/>
      <c r="D67" s="28"/>
      <c r="E67" s="28"/>
      <c r="F67" s="28"/>
      <c r="G67" s="28"/>
      <c r="H67" s="28"/>
      <c r="I67" s="28"/>
      <c r="J67" s="28"/>
      <c r="K67" s="29"/>
      <c r="L67" s="18">
        <f>L65+L66</f>
        <v>0</v>
      </c>
      <c r="M67" s="19"/>
      <c r="N67" s="20"/>
    </row>
  </sheetData>
  <sheetProtection algorithmName="SHA-512" hashValue="5jQmCqI1+FFuTzA7mGGwfDip5Pk9hOAIZyop/n5VfeUtg2kHDtRgpUM41WvL1oRLsN82bcEdBi3fylBGro/fPA==" saltValue="QYou6ZMZjdDL+gEfTzOx8Q==" spinCount="100000" sheet="1" objects="1" scenarios="1"/>
  <mergeCells count="172">
    <mergeCell ref="I43:J43"/>
    <mergeCell ref="L43:N43"/>
    <mergeCell ref="A44:N44"/>
    <mergeCell ref="A45:A48"/>
    <mergeCell ref="E45:G45"/>
    <mergeCell ref="I45:J45"/>
    <mergeCell ref="L45:N45"/>
    <mergeCell ref="E46:G46"/>
    <mergeCell ref="I46:J46"/>
    <mergeCell ref="L46:N46"/>
    <mergeCell ref="E47:G47"/>
    <mergeCell ref="I47:J47"/>
    <mergeCell ref="L47:N47"/>
    <mergeCell ref="E48:G48"/>
    <mergeCell ref="I48:J48"/>
    <mergeCell ref="L48:N48"/>
    <mergeCell ref="A63:K63"/>
    <mergeCell ref="L63:N63"/>
    <mergeCell ref="A54:N54"/>
    <mergeCell ref="A55:K55"/>
    <mergeCell ref="L55:N55"/>
    <mergeCell ref="L53:N53"/>
    <mergeCell ref="I53:J53"/>
    <mergeCell ref="L57:N57"/>
    <mergeCell ref="A58:N58"/>
    <mergeCell ref="L33:N33"/>
    <mergeCell ref="L32:N32"/>
    <mergeCell ref="L31:N31"/>
    <mergeCell ref="L30:N30"/>
    <mergeCell ref="L29:N29"/>
    <mergeCell ref="E52:G52"/>
    <mergeCell ref="I52:J52"/>
    <mergeCell ref="L52:N52"/>
    <mergeCell ref="A34:N34"/>
    <mergeCell ref="A25:A33"/>
    <mergeCell ref="E33:G33"/>
    <mergeCell ref="E32:G32"/>
    <mergeCell ref="E31:G31"/>
    <mergeCell ref="E30:G30"/>
    <mergeCell ref="E29:G29"/>
    <mergeCell ref="E28:G28"/>
    <mergeCell ref="E27:G27"/>
    <mergeCell ref="E26:G26"/>
    <mergeCell ref="E25:G25"/>
    <mergeCell ref="I33:J33"/>
    <mergeCell ref="I32:J32"/>
    <mergeCell ref="I31:J31"/>
    <mergeCell ref="A38:A43"/>
    <mergeCell ref="E38:G38"/>
    <mergeCell ref="A1:N1"/>
    <mergeCell ref="A2:N2"/>
    <mergeCell ref="A3:A5"/>
    <mergeCell ref="B3:B5"/>
    <mergeCell ref="D3:D5"/>
    <mergeCell ref="E4:G5"/>
    <mergeCell ref="H3:H5"/>
    <mergeCell ref="I4:J5"/>
    <mergeCell ref="I3:J3"/>
    <mergeCell ref="K3:K5"/>
    <mergeCell ref="L3:N5"/>
    <mergeCell ref="C3:C5"/>
    <mergeCell ref="E8:G8"/>
    <mergeCell ref="E9:G9"/>
    <mergeCell ref="E10:G10"/>
    <mergeCell ref="E11:G11"/>
    <mergeCell ref="A6:N6"/>
    <mergeCell ref="I7:J7"/>
    <mergeCell ref="I8:J8"/>
    <mergeCell ref="I9:J9"/>
    <mergeCell ref="L7:N7"/>
    <mergeCell ref="L8:N8"/>
    <mergeCell ref="L9:N9"/>
    <mergeCell ref="L10:N10"/>
    <mergeCell ref="L11:N11"/>
    <mergeCell ref="E7:G7"/>
    <mergeCell ref="I10:J10"/>
    <mergeCell ref="I11:J11"/>
    <mergeCell ref="A7:A14"/>
    <mergeCell ref="E12:G12"/>
    <mergeCell ref="I12:J12"/>
    <mergeCell ref="I30:J30"/>
    <mergeCell ref="I29:J29"/>
    <mergeCell ref="I28:J28"/>
    <mergeCell ref="I27:J27"/>
    <mergeCell ref="I26:J26"/>
    <mergeCell ref="I25:J25"/>
    <mergeCell ref="L28:N28"/>
    <mergeCell ref="L27:N27"/>
    <mergeCell ref="L26:N26"/>
    <mergeCell ref="L25:N25"/>
    <mergeCell ref="L51:N51"/>
    <mergeCell ref="I35:J35"/>
    <mergeCell ref="L35:N35"/>
    <mergeCell ref="I51:J51"/>
    <mergeCell ref="E51:G51"/>
    <mergeCell ref="E50:G50"/>
    <mergeCell ref="A37:N37"/>
    <mergeCell ref="A50:A53"/>
    <mergeCell ref="I38:J38"/>
    <mergeCell ref="L38:N38"/>
    <mergeCell ref="E39:G39"/>
    <mergeCell ref="I39:J39"/>
    <mergeCell ref="L39:N39"/>
    <mergeCell ref="E40:G40"/>
    <mergeCell ref="I40:J40"/>
    <mergeCell ref="L40:N40"/>
    <mergeCell ref="E41:G41"/>
    <mergeCell ref="I41:J41"/>
    <mergeCell ref="L41:N41"/>
    <mergeCell ref="E42:G42"/>
    <mergeCell ref="I42:J42"/>
    <mergeCell ref="A49:N49"/>
    <mergeCell ref="L42:N42"/>
    <mergeCell ref="E43:G43"/>
    <mergeCell ref="L67:N67"/>
    <mergeCell ref="E53:G53"/>
    <mergeCell ref="E35:G35"/>
    <mergeCell ref="E57:G57"/>
    <mergeCell ref="L62:N62"/>
    <mergeCell ref="L64:N64"/>
    <mergeCell ref="A62:K62"/>
    <mergeCell ref="A64:K64"/>
    <mergeCell ref="A65:K65"/>
    <mergeCell ref="A66:K66"/>
    <mergeCell ref="A67:K67"/>
    <mergeCell ref="L61:N61"/>
    <mergeCell ref="A61:K61"/>
    <mergeCell ref="A60:N60"/>
    <mergeCell ref="L65:N65"/>
    <mergeCell ref="L66:N66"/>
    <mergeCell ref="L59:N59"/>
    <mergeCell ref="A59:K59"/>
    <mergeCell ref="L36:N36"/>
    <mergeCell ref="A36:K36"/>
    <mergeCell ref="A56:N56"/>
    <mergeCell ref="I57:J57"/>
    <mergeCell ref="L50:N50"/>
    <mergeCell ref="I50:J50"/>
    <mergeCell ref="E23:G23"/>
    <mergeCell ref="L12:N12"/>
    <mergeCell ref="E13:G13"/>
    <mergeCell ref="I13:J13"/>
    <mergeCell ref="L13:N13"/>
    <mergeCell ref="E14:G14"/>
    <mergeCell ref="I14:J14"/>
    <mergeCell ref="L14:N14"/>
    <mergeCell ref="I23:J23"/>
    <mergeCell ref="L23:N23"/>
    <mergeCell ref="A24:N24"/>
    <mergeCell ref="A15:N15"/>
    <mergeCell ref="A16:A23"/>
    <mergeCell ref="E16:G16"/>
    <mergeCell ref="I16:J16"/>
    <mergeCell ref="L16:N16"/>
    <mergeCell ref="E17:G17"/>
    <mergeCell ref="I17:J17"/>
    <mergeCell ref="L17:N17"/>
    <mergeCell ref="E18:G18"/>
    <mergeCell ref="I18:J18"/>
    <mergeCell ref="L18:N18"/>
    <mergeCell ref="E19:G19"/>
    <mergeCell ref="I19:J19"/>
    <mergeCell ref="L19:N19"/>
    <mergeCell ref="E20:G20"/>
    <mergeCell ref="I20:J20"/>
    <mergeCell ref="L20:N20"/>
    <mergeCell ref="E21:G21"/>
    <mergeCell ref="I21:J21"/>
    <mergeCell ref="L21:N21"/>
    <mergeCell ref="E22:G22"/>
    <mergeCell ref="I22:J22"/>
    <mergeCell ref="L22:N2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</dc:creator>
  <cp:lastModifiedBy>Windows User</cp:lastModifiedBy>
  <cp:lastPrinted>2019-11-29T18:07:23Z</cp:lastPrinted>
  <dcterms:created xsi:type="dcterms:W3CDTF">2016-12-15T10:44:12Z</dcterms:created>
  <dcterms:modified xsi:type="dcterms:W3CDTF">2020-09-03T13:51:59Z</dcterms:modified>
</cp:coreProperties>
</file>